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\Desktop\PLANOVI\PLANOVI 2024\"/>
    </mc:Choice>
  </mc:AlternateContent>
  <xr:revisionPtr revIDLastSave="0" documentId="8_{7A7D2016-BA45-443D-A812-1AC8CF3F06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29" i="1" l="1"/>
  <c r="F52" i="1"/>
  <c r="F7" i="1" l="1"/>
  <c r="F8" i="1"/>
  <c r="F10" i="1"/>
  <c r="F11" i="1"/>
  <c r="F12" i="1"/>
  <c r="F13" i="1"/>
  <c r="F14" i="1"/>
  <c r="F15" i="1"/>
  <c r="F16" i="1"/>
  <c r="F18" i="1"/>
  <c r="F19" i="1"/>
  <c r="F20" i="1"/>
  <c r="F21" i="1"/>
  <c r="F22" i="1"/>
  <c r="F24" i="1"/>
  <c r="F25" i="1"/>
  <c r="F28" i="1"/>
  <c r="F35" i="1"/>
  <c r="F36" i="1"/>
  <c r="F37" i="1"/>
  <c r="F38" i="1"/>
  <c r="F39" i="1"/>
  <c r="F40" i="1"/>
  <c r="F41" i="1"/>
  <c r="F42" i="1"/>
  <c r="F43" i="1"/>
  <c r="F44" i="1"/>
  <c r="F45" i="1"/>
  <c r="F46" i="1"/>
  <c r="F53" i="1"/>
  <c r="F55" i="1"/>
  <c r="F56" i="1"/>
  <c r="F57" i="1"/>
  <c r="F58" i="1"/>
  <c r="F59" i="1"/>
  <c r="F60" i="1"/>
  <c r="F61" i="1"/>
  <c r="F6" i="1" l="1"/>
  <c r="F54" i="1"/>
  <c r="F50" i="1"/>
  <c r="F48" i="1"/>
  <c r="F34" i="1"/>
  <c r="F32" i="1"/>
  <c r="F30" i="1"/>
  <c r="F27" i="1"/>
  <c r="F9" i="1"/>
  <c r="F51" i="1"/>
  <c r="F49" i="1"/>
  <c r="F47" i="1"/>
  <c r="F33" i="1"/>
  <c r="F31" i="1"/>
  <c r="F26" i="1"/>
  <c r="F23" i="1"/>
  <c r="F17" i="1"/>
  <c r="F62" i="1" l="1"/>
  <c r="F63" i="1" l="1"/>
  <c r="F64" i="1" s="1"/>
</calcChain>
</file>

<file path=xl/sharedStrings.xml><?xml version="1.0" encoding="utf-8"?>
<sst xmlns="http://schemas.openxmlformats.org/spreadsheetml/2006/main" count="128" uniqueCount="76">
  <si>
    <t>Band it traka</t>
  </si>
  <si>
    <t>kom</t>
  </si>
  <si>
    <t>Bužir fi 50</t>
  </si>
  <si>
    <t>m</t>
  </si>
  <si>
    <t>Cijev MTWM 25/8</t>
  </si>
  <si>
    <t>7.</t>
  </si>
  <si>
    <t>Čahura Al KCA -25</t>
  </si>
  <si>
    <t>Grlo E-27 porculan</t>
  </si>
  <si>
    <r>
      <t>Kabel PGP 3x2,5 mm</t>
    </r>
    <r>
      <rPr>
        <vertAlign val="superscript"/>
        <sz val="12"/>
        <rFont val="Times New Roman"/>
        <family val="1"/>
        <charset val="238"/>
      </rPr>
      <t>2</t>
    </r>
  </si>
  <si>
    <t>Noćna sklopka SOU-Luxomat + Sensor</t>
  </si>
  <si>
    <t>Osigurač  Patr. NVO-1 50A</t>
  </si>
  <si>
    <t>Osigurač ETI NVV00 63A</t>
  </si>
  <si>
    <t>Patrona Ch 8 6A</t>
  </si>
  <si>
    <t>Patrona NVO-003 35A</t>
  </si>
  <si>
    <t>Spojnica križna 60x60/3 Fe Zn</t>
  </si>
  <si>
    <t>Stezaljka Elkalax zatezna 4x16</t>
  </si>
  <si>
    <r>
      <t>Stopica Al. Cu 25mm</t>
    </r>
    <r>
      <rPr>
        <vertAlign val="superscript"/>
        <sz val="12"/>
        <rFont val="Times New Roman"/>
        <family val="1"/>
        <charset val="238"/>
      </rPr>
      <t>2</t>
    </r>
  </si>
  <si>
    <t>Stopica Cu 50/12</t>
  </si>
  <si>
    <t>Topl. skup. spoj. TKSO P4x6-25 Raichem</t>
  </si>
  <si>
    <t>Topljivi uložak. 500V 100A</t>
  </si>
  <si>
    <t>Topljivi uložak 500V 35A</t>
  </si>
  <si>
    <t>Topljivi  uložak 500V 63 A</t>
  </si>
  <si>
    <t>Topljivi uložak  NV 500V 50 A</t>
  </si>
  <si>
    <t>Jed. mjere</t>
  </si>
  <si>
    <t>Količina</t>
  </si>
  <si>
    <t>Naziv:</t>
  </si>
  <si>
    <t>Rd. Br.</t>
  </si>
  <si>
    <t>Traka upozorenja</t>
  </si>
  <si>
    <t>Razdjelnica za stup MVL435/1</t>
  </si>
  <si>
    <t>kg</t>
  </si>
  <si>
    <t>Drveni stup 8m</t>
  </si>
  <si>
    <t>Pocinčana traka</t>
  </si>
  <si>
    <t>Kabel elex.2x16mm2 Al</t>
  </si>
  <si>
    <t>Beton.nogar</t>
  </si>
  <si>
    <t>Nosiva konzola za drv.stup 200mm</t>
  </si>
  <si>
    <t>Nosač kab.snopa za SKS 4X16mm2</t>
  </si>
  <si>
    <t>Obujmica za bet.nogaru</t>
  </si>
  <si>
    <t>Sklopnik 230 R63A 4 Pol</t>
  </si>
  <si>
    <t>Kabel PPOO 4x25 m2 Al</t>
  </si>
  <si>
    <t>Bakreno uže o50</t>
  </si>
  <si>
    <t>Cijev MTWM 10/3</t>
  </si>
  <si>
    <t>Kopče za band-it traku</t>
  </si>
  <si>
    <t xml:space="preserve">Toploskupljajuća spojnica MWTM 16/5 </t>
  </si>
  <si>
    <t>Stup KORS 1B-600</t>
  </si>
  <si>
    <t>Osigurač DO1</t>
  </si>
  <si>
    <t>Žarulja LED E27 42 W</t>
  </si>
  <si>
    <t>Izolir traka</t>
  </si>
  <si>
    <t xml:space="preserve">Brava polucilindar </t>
  </si>
  <si>
    <t>10.</t>
  </si>
  <si>
    <t>11.</t>
  </si>
  <si>
    <t>Polaganje bakrenog užeta</t>
  </si>
  <si>
    <t>Izrada temelja za stup</t>
  </si>
  <si>
    <t>Ožićenje stupa</t>
  </si>
  <si>
    <t>Podizanje i učvršćivanje stupa</t>
  </si>
  <si>
    <t>Izrada kabelske spojnice</t>
  </si>
  <si>
    <t>Polaganje kabela</t>
  </si>
  <si>
    <t xml:space="preserve">Zamjena svjetiljke </t>
  </si>
  <si>
    <t>Zamjena žarulje</t>
  </si>
  <si>
    <t>Rad s autokošarom</t>
  </si>
  <si>
    <t>sat</t>
  </si>
  <si>
    <r>
      <t>Stezaljka zupčasta 6-95 mm</t>
    </r>
    <r>
      <rPr>
        <vertAlign val="superscript"/>
        <sz val="12"/>
        <rFont val="Times New Roman"/>
        <family val="1"/>
        <charset val="238"/>
      </rPr>
      <t xml:space="preserve">2 </t>
    </r>
  </si>
  <si>
    <t>UKUPNO:</t>
  </si>
  <si>
    <t>PDV 25%</t>
  </si>
  <si>
    <t>SVEUKUPNO:</t>
  </si>
  <si>
    <t>BOŠANA d.o.o.</t>
  </si>
  <si>
    <t>Direktor:</t>
  </si>
  <si>
    <t>Krunoslav Pešić dipl.oec.</t>
  </si>
  <si>
    <t>Kabel PPOO 5X10 mm2</t>
  </si>
  <si>
    <t>Kabuplast o 100</t>
  </si>
  <si>
    <t>Svjetiljka Acc.Armonia 10F3STW 3,7-2M52W</t>
  </si>
  <si>
    <t xml:space="preserve">Luxomat kao  "Hager" ili "jednakovrijedno" </t>
  </si>
  <si>
    <t>Cijena EU</t>
  </si>
  <si>
    <t>Ukupno EU</t>
  </si>
  <si>
    <t>PLAN ODRŽAVANJA JAVNE RASVJETE ZA 2024. GODINU</t>
  </si>
  <si>
    <t>Ormar javne rasvjete -  6 izlaza</t>
  </si>
  <si>
    <t>Cil. taljivi uložak 690V 32A CH 14x51 32A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</si>
</sst>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€-1]"/>
  </numFmts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4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0" fillId="0" borderId="2" xfId="0" applyBorder="1"/>
    <xf numFmtId="0" fontId="7" fillId="0" borderId="0" xfId="0" applyFont="1"/>
    <xf numFmtId="164" fontId="0" fillId="0" borderId="0" xfId="0" applyNumberFormat="1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vertical="top" wrapText="1"/>
    </xf>
    <xf numFmtId="0" fontId="0" fillId="0" borderId="6" xfId="0" applyBorder="1"/>
    <xf numFmtId="164" fontId="0" fillId="0" borderId="6" xfId="0" applyNumberFormat="1" applyBorder="1"/>
    <xf numFmtId="0" fontId="1" fillId="0" borderId="3" xfId="0" applyFont="1" applyBorder="1" applyAlignment="1">
      <alignment vertical="top" wrapText="1"/>
    </xf>
    <xf numFmtId="164" fontId="0" fillId="0" borderId="2" xfId="0" applyNumberFormat="1" applyBorder="1"/>
    <xf numFmtId="165" fontId="0" fillId="0" borderId="1" xfId="0" applyNumberFormat="1" applyBorder="1"/>
    <xf numFmtId="165" fontId="0" fillId="0" borderId="4" xfId="0" applyNumberFormat="1" applyBorder="1"/>
    <xf numFmtId="165" fontId="8" fillId="0" borderId="8" xfId="0" applyNumberFormat="1" applyFont="1" applyBorder="1"/>
    <xf numFmtId="165" fontId="4" fillId="0" borderId="9" xfId="0" applyNumberFormat="1" applyFont="1" applyBorder="1"/>
    <xf numFmtId="0" fontId="4" fillId="0" borderId="1" xfId="0" applyFont="1" applyBorder="1" applyAlignment="1">
      <alignment horizontal="center"/>
    </xf>
    <xf numFmtId="0" fontId="9" fillId="0" borderId="7" xfId="0" applyFont="1" applyBorder="1" applyAlignment="1">
      <alignment vertical="top" wrapText="1"/>
    </xf>
    <xf numFmtId="0" fontId="0" fillId="0" borderId="8" xfId="0" applyBorder="1"/>
    <xf numFmtId="0" fontId="0" fillId="0" borderId="9" xfId="0" applyBorder="1"/>
  </cellXfs>
  <cellStyles count="3">
    <cellStyle name="Normal 3" xfId="1" xr:uid="{00000000-0005-0000-0000-000000000000}"/>
    <cellStyle name="Normalno" xfId="0" builtinId="0"/>
    <cellStyle name="Normalno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9"/>
  <sheetViews>
    <sheetView tabSelected="1" topLeftCell="A52" zoomScale="130" zoomScaleNormal="130" workbookViewId="0">
      <selection activeCell="D21" sqref="D21"/>
    </sheetView>
  </sheetViews>
  <sheetFormatPr defaultRowHeight="12.75" x14ac:dyDescent="0.2"/>
  <cols>
    <col min="1" max="1" width="6.7109375" customWidth="1"/>
    <col min="2" max="2" width="39.85546875" customWidth="1"/>
    <col min="4" max="4" width="8.140625" customWidth="1"/>
    <col min="5" max="5" width="10.7109375" customWidth="1"/>
    <col min="6" max="6" width="13.28515625" customWidth="1"/>
  </cols>
  <sheetData>
    <row r="2" spans="1:6" x14ac:dyDescent="0.2">
      <c r="B2" s="1" t="s">
        <v>73</v>
      </c>
      <c r="C2" s="1"/>
    </row>
    <row r="3" spans="1:6" x14ac:dyDescent="0.2">
      <c r="B3" s="1"/>
      <c r="C3" s="1"/>
    </row>
    <row r="5" spans="1:6" x14ac:dyDescent="0.2">
      <c r="A5" s="20" t="s">
        <v>26</v>
      </c>
      <c r="B5" s="20" t="s">
        <v>25</v>
      </c>
      <c r="C5" s="20" t="s">
        <v>23</v>
      </c>
      <c r="D5" s="20" t="s">
        <v>24</v>
      </c>
      <c r="E5" s="20" t="s">
        <v>71</v>
      </c>
      <c r="F5" s="20" t="s">
        <v>72</v>
      </c>
    </row>
    <row r="6" spans="1:6" ht="15.75" x14ac:dyDescent="0.2">
      <c r="A6" s="2">
        <v>1</v>
      </c>
      <c r="B6" s="3" t="s">
        <v>39</v>
      </c>
      <c r="C6" s="2" t="s">
        <v>29</v>
      </c>
      <c r="D6" s="2">
        <v>200</v>
      </c>
      <c r="E6" s="16">
        <v>11.95</v>
      </c>
      <c r="F6" s="16">
        <f t="shared" ref="F6:F37" si="0">D6*E6</f>
        <v>2390</v>
      </c>
    </row>
    <row r="7" spans="1:6" ht="15.75" x14ac:dyDescent="0.2">
      <c r="A7" s="2">
        <v>2</v>
      </c>
      <c r="B7" s="3" t="s">
        <v>0</v>
      </c>
      <c r="C7" s="2" t="s">
        <v>1</v>
      </c>
      <c r="D7" s="2">
        <v>7</v>
      </c>
      <c r="E7" s="16">
        <v>24</v>
      </c>
      <c r="F7" s="16">
        <f t="shared" si="0"/>
        <v>168</v>
      </c>
    </row>
    <row r="8" spans="1:6" ht="15.75" x14ac:dyDescent="0.2">
      <c r="A8" s="2">
        <v>3</v>
      </c>
      <c r="B8" s="3" t="s">
        <v>33</v>
      </c>
      <c r="C8" s="2" t="s">
        <v>1</v>
      </c>
      <c r="D8" s="2">
        <v>3</v>
      </c>
      <c r="E8" s="16">
        <v>112.8</v>
      </c>
      <c r="F8" s="16">
        <f t="shared" si="0"/>
        <v>338.4</v>
      </c>
    </row>
    <row r="9" spans="1:6" ht="15.75" x14ac:dyDescent="0.2">
      <c r="A9" s="2">
        <v>4</v>
      </c>
      <c r="B9" s="3" t="s">
        <v>47</v>
      </c>
      <c r="C9" s="2" t="s">
        <v>1</v>
      </c>
      <c r="D9" s="2">
        <v>3</v>
      </c>
      <c r="E9" s="16">
        <v>9.9499999999999993</v>
      </c>
      <c r="F9" s="16">
        <f t="shared" si="0"/>
        <v>29.849999999999998</v>
      </c>
    </row>
    <row r="10" spans="1:6" ht="15.75" x14ac:dyDescent="0.2">
      <c r="A10" s="2">
        <v>5</v>
      </c>
      <c r="B10" s="3" t="s">
        <v>2</v>
      </c>
      <c r="C10" s="2" t="s">
        <v>3</v>
      </c>
      <c r="D10" s="2">
        <v>200</v>
      </c>
      <c r="E10" s="16">
        <v>1</v>
      </c>
      <c r="F10" s="16">
        <f t="shared" si="0"/>
        <v>200</v>
      </c>
    </row>
    <row r="11" spans="1:6" ht="15.75" x14ac:dyDescent="0.2">
      <c r="A11" s="2">
        <v>6</v>
      </c>
      <c r="B11" s="3" t="s">
        <v>40</v>
      </c>
      <c r="C11" s="2" t="s">
        <v>1</v>
      </c>
      <c r="D11" s="2">
        <v>20</v>
      </c>
      <c r="E11" s="16">
        <v>5.3</v>
      </c>
      <c r="F11" s="16">
        <f t="shared" si="0"/>
        <v>106</v>
      </c>
    </row>
    <row r="12" spans="1:6" ht="15.75" x14ac:dyDescent="0.2">
      <c r="A12" s="4" t="s">
        <v>5</v>
      </c>
      <c r="B12" s="3" t="s">
        <v>4</v>
      </c>
      <c r="C12" s="2" t="s">
        <v>1</v>
      </c>
      <c r="D12" s="2">
        <v>20</v>
      </c>
      <c r="E12" s="16">
        <v>5.3</v>
      </c>
      <c r="F12" s="16">
        <f t="shared" si="0"/>
        <v>106</v>
      </c>
    </row>
    <row r="13" spans="1:6" ht="31.5" x14ac:dyDescent="0.2">
      <c r="A13" s="2">
        <v>8</v>
      </c>
      <c r="B13" s="3" t="s">
        <v>75</v>
      </c>
      <c r="C13" s="2" t="s">
        <v>1</v>
      </c>
      <c r="D13" s="2">
        <v>30</v>
      </c>
      <c r="E13" s="16">
        <v>1.9</v>
      </c>
      <c r="F13" s="16">
        <f t="shared" si="0"/>
        <v>57</v>
      </c>
    </row>
    <row r="14" spans="1:6" ht="15.75" x14ac:dyDescent="0.2">
      <c r="A14" s="2">
        <v>9</v>
      </c>
      <c r="B14" s="3" t="s">
        <v>6</v>
      </c>
      <c r="C14" s="2" t="s">
        <v>1</v>
      </c>
      <c r="D14" s="2">
        <v>100</v>
      </c>
      <c r="E14" s="16">
        <v>1.4</v>
      </c>
      <c r="F14" s="16">
        <f t="shared" si="0"/>
        <v>140</v>
      </c>
    </row>
    <row r="15" spans="1:6" ht="15.75" x14ac:dyDescent="0.2">
      <c r="A15" s="2" t="s">
        <v>48</v>
      </c>
      <c r="B15" s="3" t="s">
        <v>30</v>
      </c>
      <c r="C15" s="2" t="s">
        <v>1</v>
      </c>
      <c r="D15" s="2">
        <v>10</v>
      </c>
      <c r="E15" s="16">
        <v>120</v>
      </c>
      <c r="F15" s="16">
        <f t="shared" si="0"/>
        <v>1200</v>
      </c>
    </row>
    <row r="16" spans="1:6" ht="15.75" x14ac:dyDescent="0.2">
      <c r="A16" s="2" t="s">
        <v>49</v>
      </c>
      <c r="B16" s="3" t="s">
        <v>7</v>
      </c>
      <c r="C16" s="2" t="s">
        <v>1</v>
      </c>
      <c r="D16" s="2">
        <v>30</v>
      </c>
      <c r="E16" s="16">
        <v>1.4</v>
      </c>
      <c r="F16" s="16">
        <f t="shared" si="0"/>
        <v>42</v>
      </c>
    </row>
    <row r="17" spans="1:6" ht="15.75" x14ac:dyDescent="0.2">
      <c r="A17" s="2">
        <v>12</v>
      </c>
      <c r="B17" s="3" t="s">
        <v>46</v>
      </c>
      <c r="C17" s="2" t="s">
        <v>1</v>
      </c>
      <c r="D17" s="2">
        <v>30</v>
      </c>
      <c r="E17" s="16">
        <v>0.8</v>
      </c>
      <c r="F17" s="16">
        <f t="shared" si="0"/>
        <v>24</v>
      </c>
    </row>
    <row r="18" spans="1:6" ht="15.75" x14ac:dyDescent="0.2">
      <c r="A18" s="2">
        <v>13</v>
      </c>
      <c r="B18" s="3" t="s">
        <v>32</v>
      </c>
      <c r="C18" s="2" t="s">
        <v>3</v>
      </c>
      <c r="D18" s="2">
        <v>300</v>
      </c>
      <c r="E18" s="16">
        <v>1.4</v>
      </c>
      <c r="F18" s="16">
        <f t="shared" si="0"/>
        <v>420</v>
      </c>
    </row>
    <row r="19" spans="1:6" ht="18.75" x14ac:dyDescent="0.2">
      <c r="A19" s="2">
        <v>14</v>
      </c>
      <c r="B19" s="3" t="s">
        <v>8</v>
      </c>
      <c r="C19" s="2" t="s">
        <v>3</v>
      </c>
      <c r="D19" s="2">
        <v>300</v>
      </c>
      <c r="E19" s="16">
        <v>1</v>
      </c>
      <c r="F19" s="16">
        <f t="shared" si="0"/>
        <v>300</v>
      </c>
    </row>
    <row r="20" spans="1:6" ht="15.75" x14ac:dyDescent="0.2">
      <c r="A20" s="2">
        <v>15</v>
      </c>
      <c r="B20" s="3" t="s">
        <v>38</v>
      </c>
      <c r="C20" s="2" t="s">
        <v>3</v>
      </c>
      <c r="D20" s="2">
        <v>2000</v>
      </c>
      <c r="E20" s="16">
        <v>3.3</v>
      </c>
      <c r="F20" s="16">
        <f t="shared" si="0"/>
        <v>6600</v>
      </c>
    </row>
    <row r="21" spans="1:6" ht="15.75" x14ac:dyDescent="0.2">
      <c r="A21" s="2">
        <v>16</v>
      </c>
      <c r="B21" s="3" t="s">
        <v>67</v>
      </c>
      <c r="C21" s="2" t="s">
        <v>3</v>
      </c>
      <c r="D21" s="2">
        <v>30</v>
      </c>
      <c r="E21" s="16">
        <v>7</v>
      </c>
      <c r="F21" s="16">
        <f t="shared" si="0"/>
        <v>210</v>
      </c>
    </row>
    <row r="22" spans="1:6" ht="15.75" x14ac:dyDescent="0.2">
      <c r="A22" s="2">
        <v>17</v>
      </c>
      <c r="B22" s="3" t="s">
        <v>68</v>
      </c>
      <c r="C22" s="2" t="s">
        <v>3</v>
      </c>
      <c r="D22" s="2">
        <v>60</v>
      </c>
      <c r="E22" s="16">
        <v>2.8</v>
      </c>
      <c r="F22" s="16">
        <f t="shared" si="0"/>
        <v>168</v>
      </c>
    </row>
    <row r="23" spans="1:6" ht="15.75" x14ac:dyDescent="0.2">
      <c r="A23" s="2">
        <v>18</v>
      </c>
      <c r="B23" s="3" t="s">
        <v>41</v>
      </c>
      <c r="C23" s="2" t="s">
        <v>1</v>
      </c>
      <c r="D23" s="2">
        <v>200</v>
      </c>
      <c r="E23" s="16">
        <v>0.25</v>
      </c>
      <c r="F23" s="16">
        <f t="shared" si="0"/>
        <v>50</v>
      </c>
    </row>
    <row r="24" spans="1:6" ht="15.75" x14ac:dyDescent="0.2">
      <c r="A24" s="2">
        <v>19</v>
      </c>
      <c r="B24" s="3" t="s">
        <v>70</v>
      </c>
      <c r="C24" s="2" t="s">
        <v>1</v>
      </c>
      <c r="D24" s="2">
        <v>10</v>
      </c>
      <c r="E24" s="16">
        <v>27</v>
      </c>
      <c r="F24" s="16">
        <f t="shared" si="0"/>
        <v>270</v>
      </c>
    </row>
    <row r="25" spans="1:6" ht="15.75" x14ac:dyDescent="0.2">
      <c r="A25" s="2">
        <v>20</v>
      </c>
      <c r="B25" s="3" t="s">
        <v>9</v>
      </c>
      <c r="C25" s="2" t="s">
        <v>1</v>
      </c>
      <c r="D25" s="2">
        <v>10</v>
      </c>
      <c r="E25" s="16">
        <v>40</v>
      </c>
      <c r="F25" s="16">
        <f t="shared" si="0"/>
        <v>400</v>
      </c>
    </row>
    <row r="26" spans="1:6" ht="15.75" x14ac:dyDescent="0.2">
      <c r="A26" s="2">
        <v>21</v>
      </c>
      <c r="B26" s="3" t="s">
        <v>35</v>
      </c>
      <c r="C26" s="2" t="s">
        <v>1</v>
      </c>
      <c r="D26" s="2">
        <v>40</v>
      </c>
      <c r="E26" s="16">
        <v>11.95</v>
      </c>
      <c r="F26" s="16">
        <f t="shared" si="0"/>
        <v>478</v>
      </c>
    </row>
    <row r="27" spans="1:6" ht="15.75" x14ac:dyDescent="0.2">
      <c r="A27" s="2">
        <v>22</v>
      </c>
      <c r="B27" s="3" t="s">
        <v>34</v>
      </c>
      <c r="C27" s="2" t="s">
        <v>1</v>
      </c>
      <c r="D27" s="2">
        <v>20</v>
      </c>
      <c r="E27" s="16">
        <v>11.95</v>
      </c>
      <c r="F27" s="16">
        <f t="shared" si="0"/>
        <v>239</v>
      </c>
    </row>
    <row r="28" spans="1:6" ht="15.75" x14ac:dyDescent="0.2">
      <c r="A28" s="2">
        <v>23</v>
      </c>
      <c r="B28" s="3" t="s">
        <v>36</v>
      </c>
      <c r="C28" s="2" t="s">
        <v>1</v>
      </c>
      <c r="D28" s="2">
        <v>20</v>
      </c>
      <c r="E28" s="16">
        <v>17</v>
      </c>
      <c r="F28" s="16">
        <f t="shared" si="0"/>
        <v>340</v>
      </c>
    </row>
    <row r="29" spans="1:6" ht="15.75" x14ac:dyDescent="0.2">
      <c r="A29" s="2">
        <v>24</v>
      </c>
      <c r="B29" s="3" t="s">
        <v>74</v>
      </c>
      <c r="C29" s="2" t="s">
        <v>1</v>
      </c>
      <c r="D29" s="2">
        <v>2</v>
      </c>
      <c r="E29" s="16">
        <v>2000</v>
      </c>
      <c r="F29" s="16">
        <f t="shared" si="0"/>
        <v>4000</v>
      </c>
    </row>
    <row r="30" spans="1:6" ht="15.75" x14ac:dyDescent="0.2">
      <c r="A30" s="2">
        <v>25</v>
      </c>
      <c r="B30" s="3" t="s">
        <v>10</v>
      </c>
      <c r="C30" s="2" t="s">
        <v>1</v>
      </c>
      <c r="D30" s="2">
        <v>50</v>
      </c>
      <c r="E30" s="16">
        <v>2.65</v>
      </c>
      <c r="F30" s="16">
        <f t="shared" si="0"/>
        <v>132.5</v>
      </c>
    </row>
    <row r="31" spans="1:6" ht="15.75" x14ac:dyDescent="0.2">
      <c r="A31" s="2">
        <v>26</v>
      </c>
      <c r="B31" s="3" t="s">
        <v>44</v>
      </c>
      <c r="C31" s="2" t="s">
        <v>1</v>
      </c>
      <c r="D31" s="2">
        <v>50</v>
      </c>
      <c r="E31" s="16">
        <v>2.65</v>
      </c>
      <c r="F31" s="16">
        <f t="shared" si="0"/>
        <v>132.5</v>
      </c>
    </row>
    <row r="32" spans="1:6" ht="15.75" x14ac:dyDescent="0.2">
      <c r="A32" s="2">
        <v>27</v>
      </c>
      <c r="B32" s="3" t="s">
        <v>11</v>
      </c>
      <c r="C32" s="2" t="s">
        <v>1</v>
      </c>
      <c r="D32" s="2">
        <v>50</v>
      </c>
      <c r="E32" s="16">
        <v>2.65</v>
      </c>
      <c r="F32" s="16">
        <f t="shared" si="0"/>
        <v>132.5</v>
      </c>
    </row>
    <row r="33" spans="1:6" ht="15.75" x14ac:dyDescent="0.2">
      <c r="A33" s="2">
        <v>28</v>
      </c>
      <c r="B33" s="3" t="s">
        <v>12</v>
      </c>
      <c r="C33" s="2" t="s">
        <v>1</v>
      </c>
      <c r="D33" s="2">
        <v>50</v>
      </c>
      <c r="E33" s="16">
        <v>2.65</v>
      </c>
      <c r="F33" s="16">
        <f t="shared" si="0"/>
        <v>132.5</v>
      </c>
    </row>
    <row r="34" spans="1:6" ht="15.75" x14ac:dyDescent="0.2">
      <c r="A34" s="2">
        <v>29</v>
      </c>
      <c r="B34" s="3" t="s">
        <v>13</v>
      </c>
      <c r="C34" s="2" t="s">
        <v>1</v>
      </c>
      <c r="D34" s="2">
        <v>50</v>
      </c>
      <c r="E34" s="16">
        <v>2.65</v>
      </c>
      <c r="F34" s="16">
        <f t="shared" si="0"/>
        <v>132.5</v>
      </c>
    </row>
    <row r="35" spans="1:6" ht="15.75" x14ac:dyDescent="0.2">
      <c r="A35" s="2">
        <v>30</v>
      </c>
      <c r="B35" s="3" t="s">
        <v>31</v>
      </c>
      <c r="C35" s="2" t="s">
        <v>29</v>
      </c>
      <c r="D35" s="2">
        <v>500</v>
      </c>
      <c r="E35" s="16">
        <v>2.2000000000000002</v>
      </c>
      <c r="F35" s="16">
        <f t="shared" si="0"/>
        <v>1100</v>
      </c>
    </row>
    <row r="36" spans="1:6" ht="15.75" x14ac:dyDescent="0.2">
      <c r="A36" s="2">
        <v>31</v>
      </c>
      <c r="B36" s="3" t="s">
        <v>28</v>
      </c>
      <c r="C36" s="2" t="s">
        <v>1</v>
      </c>
      <c r="D36" s="2">
        <v>70</v>
      </c>
      <c r="E36" s="16">
        <v>10.7</v>
      </c>
      <c r="F36" s="16">
        <f t="shared" si="0"/>
        <v>749</v>
      </c>
    </row>
    <row r="37" spans="1:6" ht="15.75" x14ac:dyDescent="0.2">
      <c r="A37" s="2">
        <v>32</v>
      </c>
      <c r="B37" s="3" t="s">
        <v>37</v>
      </c>
      <c r="C37" s="2" t="s">
        <v>1</v>
      </c>
      <c r="D37" s="2">
        <v>5</v>
      </c>
      <c r="E37" s="16">
        <v>66.5</v>
      </c>
      <c r="F37" s="16">
        <f t="shared" si="0"/>
        <v>332.5</v>
      </c>
    </row>
    <row r="38" spans="1:6" ht="15.6" customHeight="1" x14ac:dyDescent="0.2">
      <c r="A38" s="2">
        <v>33</v>
      </c>
      <c r="B38" s="3" t="s">
        <v>14</v>
      </c>
      <c r="C38" s="2" t="s">
        <v>1</v>
      </c>
      <c r="D38" s="2">
        <v>60</v>
      </c>
      <c r="E38" s="16">
        <v>1.3</v>
      </c>
      <c r="F38" s="16">
        <f t="shared" ref="F38:F61" si="1">D38*E38</f>
        <v>78</v>
      </c>
    </row>
    <row r="39" spans="1:6" ht="17.45" customHeight="1" x14ac:dyDescent="0.2">
      <c r="A39" s="2">
        <v>34</v>
      </c>
      <c r="B39" s="3" t="s">
        <v>15</v>
      </c>
      <c r="C39" s="2" t="s">
        <v>1</v>
      </c>
      <c r="D39" s="2">
        <v>40</v>
      </c>
      <c r="E39" s="16">
        <v>8</v>
      </c>
      <c r="F39" s="16">
        <f t="shared" si="1"/>
        <v>320</v>
      </c>
    </row>
    <row r="40" spans="1:6" ht="18.75" x14ac:dyDescent="0.2">
      <c r="A40" s="2">
        <v>35</v>
      </c>
      <c r="B40" s="3" t="s">
        <v>60</v>
      </c>
      <c r="C40" s="2" t="s">
        <v>1</v>
      </c>
      <c r="D40" s="2">
        <v>100</v>
      </c>
      <c r="E40" s="16">
        <v>4</v>
      </c>
      <c r="F40" s="16">
        <f t="shared" si="1"/>
        <v>400</v>
      </c>
    </row>
    <row r="41" spans="1:6" ht="18.75" x14ac:dyDescent="0.2">
      <c r="A41" s="2">
        <v>36</v>
      </c>
      <c r="B41" s="3" t="s">
        <v>16</v>
      </c>
      <c r="C41" s="2" t="s">
        <v>1</v>
      </c>
      <c r="D41" s="2">
        <v>20</v>
      </c>
      <c r="E41" s="16">
        <v>2</v>
      </c>
      <c r="F41" s="16">
        <f t="shared" si="1"/>
        <v>40</v>
      </c>
    </row>
    <row r="42" spans="1:6" ht="15.75" x14ac:dyDescent="0.2">
      <c r="A42" s="2">
        <v>37</v>
      </c>
      <c r="B42" s="3" t="s">
        <v>17</v>
      </c>
      <c r="C42" s="2" t="s">
        <v>1</v>
      </c>
      <c r="D42" s="2">
        <v>50</v>
      </c>
      <c r="E42" s="16">
        <v>2</v>
      </c>
      <c r="F42" s="16">
        <f t="shared" si="1"/>
        <v>100</v>
      </c>
    </row>
    <row r="43" spans="1:6" ht="15.75" x14ac:dyDescent="0.2">
      <c r="A43" s="2">
        <v>38</v>
      </c>
      <c r="B43" s="3" t="s">
        <v>43</v>
      </c>
      <c r="C43" s="2" t="s">
        <v>1</v>
      </c>
      <c r="D43" s="2">
        <v>10</v>
      </c>
      <c r="E43" s="16">
        <v>326</v>
      </c>
      <c r="F43" s="16">
        <f t="shared" si="1"/>
        <v>3260</v>
      </c>
    </row>
    <row r="44" spans="1:6" ht="31.5" x14ac:dyDescent="0.2">
      <c r="A44" s="2">
        <v>39</v>
      </c>
      <c r="B44" s="3" t="s">
        <v>69</v>
      </c>
      <c r="C44" s="2" t="s">
        <v>1</v>
      </c>
      <c r="D44" s="2">
        <v>15</v>
      </c>
      <c r="E44" s="16">
        <v>757</v>
      </c>
      <c r="F44" s="16">
        <f t="shared" si="1"/>
        <v>11355</v>
      </c>
    </row>
    <row r="45" spans="1:6" ht="15.75" x14ac:dyDescent="0.2">
      <c r="A45" s="2">
        <v>40</v>
      </c>
      <c r="B45" s="3" t="s">
        <v>18</v>
      </c>
      <c r="C45" s="2" t="s">
        <v>1</v>
      </c>
      <c r="D45" s="2">
        <v>40</v>
      </c>
      <c r="E45" s="16">
        <v>16</v>
      </c>
      <c r="F45" s="16">
        <f t="shared" si="1"/>
        <v>640</v>
      </c>
    </row>
    <row r="46" spans="1:6" ht="15.75" x14ac:dyDescent="0.2">
      <c r="A46" s="2">
        <v>41</v>
      </c>
      <c r="B46" s="3" t="s">
        <v>42</v>
      </c>
      <c r="C46" s="2" t="s">
        <v>1</v>
      </c>
      <c r="D46" s="2">
        <v>20</v>
      </c>
      <c r="E46" s="16">
        <v>5.3</v>
      </c>
      <c r="F46" s="16">
        <f t="shared" si="1"/>
        <v>106</v>
      </c>
    </row>
    <row r="47" spans="1:6" ht="15.75" x14ac:dyDescent="0.2">
      <c r="A47" s="2">
        <v>42</v>
      </c>
      <c r="B47" s="3" t="s">
        <v>21</v>
      </c>
      <c r="C47" s="2" t="s">
        <v>1</v>
      </c>
      <c r="D47" s="2">
        <v>40</v>
      </c>
      <c r="E47" s="16">
        <v>2.65</v>
      </c>
      <c r="F47" s="16">
        <f t="shared" si="1"/>
        <v>106</v>
      </c>
    </row>
    <row r="48" spans="1:6" ht="15.75" x14ac:dyDescent="0.2">
      <c r="A48" s="2">
        <v>43</v>
      </c>
      <c r="B48" s="3" t="s">
        <v>22</v>
      </c>
      <c r="C48" s="2" t="s">
        <v>1</v>
      </c>
      <c r="D48" s="2">
        <v>40</v>
      </c>
      <c r="E48" s="16">
        <v>2.65</v>
      </c>
      <c r="F48" s="16">
        <f t="shared" si="1"/>
        <v>106</v>
      </c>
    </row>
    <row r="49" spans="1:6" ht="15.75" x14ac:dyDescent="0.2">
      <c r="A49" s="2">
        <v>44</v>
      </c>
      <c r="B49" s="3" t="s">
        <v>20</v>
      </c>
      <c r="C49" s="2" t="s">
        <v>1</v>
      </c>
      <c r="D49" s="2">
        <v>40</v>
      </c>
      <c r="E49" s="16">
        <v>2.65</v>
      </c>
      <c r="F49" s="16">
        <f t="shared" si="1"/>
        <v>106</v>
      </c>
    </row>
    <row r="50" spans="1:6" ht="15.75" x14ac:dyDescent="0.2">
      <c r="A50" s="2">
        <v>45</v>
      </c>
      <c r="B50" s="3" t="s">
        <v>19</v>
      </c>
      <c r="C50" s="2" t="s">
        <v>1</v>
      </c>
      <c r="D50" s="2">
        <v>40</v>
      </c>
      <c r="E50" s="16">
        <v>2.65</v>
      </c>
      <c r="F50" s="16">
        <f t="shared" si="1"/>
        <v>106</v>
      </c>
    </row>
    <row r="51" spans="1:6" ht="15.75" x14ac:dyDescent="0.2">
      <c r="A51" s="2">
        <v>46</v>
      </c>
      <c r="B51" s="3" t="s">
        <v>27</v>
      </c>
      <c r="C51" s="2" t="s">
        <v>29</v>
      </c>
      <c r="D51" s="2">
        <v>20</v>
      </c>
      <c r="E51" s="16">
        <v>2.65</v>
      </c>
      <c r="F51" s="16">
        <f t="shared" si="1"/>
        <v>53</v>
      </c>
    </row>
    <row r="52" spans="1:6" ht="15.75" x14ac:dyDescent="0.2">
      <c r="A52" s="2">
        <v>47</v>
      </c>
      <c r="B52" s="3" t="s">
        <v>45</v>
      </c>
      <c r="C52" s="2" t="s">
        <v>1</v>
      </c>
      <c r="D52" s="2">
        <v>100</v>
      </c>
      <c r="E52" s="16">
        <v>14.6</v>
      </c>
      <c r="F52" s="16">
        <f t="shared" si="1"/>
        <v>1460</v>
      </c>
    </row>
    <row r="53" spans="1:6" ht="15.75" x14ac:dyDescent="0.2">
      <c r="A53" s="2">
        <v>48</v>
      </c>
      <c r="B53" s="3" t="s">
        <v>50</v>
      </c>
      <c r="C53" s="2" t="s">
        <v>3</v>
      </c>
      <c r="D53" s="2">
        <v>150</v>
      </c>
      <c r="E53" s="16">
        <v>1.35</v>
      </c>
      <c r="F53" s="16">
        <f t="shared" si="1"/>
        <v>202.5</v>
      </c>
    </row>
    <row r="54" spans="1:6" ht="15.75" x14ac:dyDescent="0.2">
      <c r="A54" s="2">
        <v>49</v>
      </c>
      <c r="B54" s="3" t="s">
        <v>51</v>
      </c>
      <c r="C54" s="2" t="s">
        <v>1</v>
      </c>
      <c r="D54" s="2">
        <v>21</v>
      </c>
      <c r="E54" s="16">
        <v>165.9</v>
      </c>
      <c r="F54" s="16">
        <f t="shared" si="1"/>
        <v>3483.9</v>
      </c>
    </row>
    <row r="55" spans="1:6" ht="15.75" x14ac:dyDescent="0.2">
      <c r="A55" s="2">
        <v>50</v>
      </c>
      <c r="B55" s="3" t="s">
        <v>52</v>
      </c>
      <c r="C55" s="2" t="s">
        <v>1</v>
      </c>
      <c r="D55" s="2">
        <v>21</v>
      </c>
      <c r="E55" s="16">
        <v>6.65</v>
      </c>
      <c r="F55" s="16">
        <f t="shared" si="1"/>
        <v>139.65</v>
      </c>
    </row>
    <row r="56" spans="1:6" ht="15.75" x14ac:dyDescent="0.2">
      <c r="A56" s="2">
        <v>51</v>
      </c>
      <c r="B56" s="3" t="s">
        <v>53</v>
      </c>
      <c r="C56" s="2" t="s">
        <v>1</v>
      </c>
      <c r="D56" s="2">
        <v>21</v>
      </c>
      <c r="E56" s="16">
        <v>33.200000000000003</v>
      </c>
      <c r="F56" s="16">
        <f t="shared" si="1"/>
        <v>697.2</v>
      </c>
    </row>
    <row r="57" spans="1:6" ht="15.75" x14ac:dyDescent="0.2">
      <c r="A57" s="2">
        <v>52</v>
      </c>
      <c r="B57" s="3" t="s">
        <v>54</v>
      </c>
      <c r="C57" s="2" t="s">
        <v>1</v>
      </c>
      <c r="D57" s="2">
        <v>20</v>
      </c>
      <c r="E57" s="16">
        <v>23.9</v>
      </c>
      <c r="F57" s="16">
        <f t="shared" si="1"/>
        <v>478</v>
      </c>
    </row>
    <row r="58" spans="1:6" ht="15.75" x14ac:dyDescent="0.2">
      <c r="A58" s="2">
        <v>53</v>
      </c>
      <c r="B58" s="3" t="s">
        <v>55</v>
      </c>
      <c r="C58" s="2" t="s">
        <v>3</v>
      </c>
      <c r="D58" s="2">
        <v>400</v>
      </c>
      <c r="E58" s="16">
        <v>2</v>
      </c>
      <c r="F58" s="16">
        <f t="shared" si="1"/>
        <v>800</v>
      </c>
    </row>
    <row r="59" spans="1:6" ht="15.75" x14ac:dyDescent="0.2">
      <c r="A59" s="2">
        <v>54</v>
      </c>
      <c r="B59" s="3" t="s">
        <v>56</v>
      </c>
      <c r="C59" s="2" t="s">
        <v>1</v>
      </c>
      <c r="D59" s="2">
        <v>88</v>
      </c>
      <c r="E59" s="16">
        <v>26.6</v>
      </c>
      <c r="F59" s="16">
        <f t="shared" si="1"/>
        <v>2340.8000000000002</v>
      </c>
    </row>
    <row r="60" spans="1:6" ht="15.75" x14ac:dyDescent="0.2">
      <c r="A60" s="2">
        <v>55</v>
      </c>
      <c r="B60" s="3" t="s">
        <v>57</v>
      </c>
      <c r="C60" s="2" t="s">
        <v>1</v>
      </c>
      <c r="D60" s="2">
        <v>100</v>
      </c>
      <c r="E60" s="16">
        <v>9.3000000000000007</v>
      </c>
      <c r="F60" s="16">
        <f t="shared" si="1"/>
        <v>930.00000000000011</v>
      </c>
    </row>
    <row r="61" spans="1:6" ht="15.75" x14ac:dyDescent="0.2">
      <c r="A61" s="2">
        <v>56</v>
      </c>
      <c r="B61" s="9" t="s">
        <v>58</v>
      </c>
      <c r="C61" s="8" t="s">
        <v>59</v>
      </c>
      <c r="D61" s="10">
        <v>400</v>
      </c>
      <c r="E61" s="16">
        <v>40</v>
      </c>
      <c r="F61" s="16">
        <f t="shared" si="1"/>
        <v>16000</v>
      </c>
    </row>
    <row r="62" spans="1:6" ht="15.75" x14ac:dyDescent="0.2">
      <c r="A62" s="8"/>
      <c r="B62" s="11" t="s">
        <v>61</v>
      </c>
      <c r="C62" s="12"/>
      <c r="D62" s="12"/>
      <c r="E62" s="13"/>
      <c r="F62" s="17">
        <f>SUM(F6:F61)</f>
        <v>64428.3</v>
      </c>
    </row>
    <row r="63" spans="1:6" ht="15.75" x14ac:dyDescent="0.2">
      <c r="A63" s="22"/>
      <c r="B63" s="14" t="s">
        <v>62</v>
      </c>
      <c r="E63" s="7"/>
      <c r="F63" s="18">
        <f>F62*0.25</f>
        <v>16107.075000000001</v>
      </c>
    </row>
    <row r="64" spans="1:6" ht="15.75" x14ac:dyDescent="0.2">
      <c r="A64" s="23"/>
      <c r="B64" s="21" t="s">
        <v>63</v>
      </c>
      <c r="C64" s="5"/>
      <c r="D64" s="5"/>
      <c r="E64" s="15"/>
      <c r="F64" s="19">
        <f>SUM(F62:F63)</f>
        <v>80535.375</v>
      </c>
    </row>
    <row r="65" spans="4:5" x14ac:dyDescent="0.2">
      <c r="E65" s="7"/>
    </row>
    <row r="66" spans="4:5" x14ac:dyDescent="0.2">
      <c r="E66" s="7"/>
    </row>
    <row r="67" spans="4:5" x14ac:dyDescent="0.2">
      <c r="D67" s="6" t="s">
        <v>64</v>
      </c>
      <c r="E67" s="7"/>
    </row>
    <row r="68" spans="4:5" x14ac:dyDescent="0.2">
      <c r="D68" s="6" t="s">
        <v>65</v>
      </c>
      <c r="E68" s="7"/>
    </row>
    <row r="69" spans="4:5" x14ac:dyDescent="0.2">
      <c r="D69" s="6" t="s">
        <v>66</v>
      </c>
    </row>
  </sheetData>
  <sortState xmlns:xlrd2="http://schemas.microsoft.com/office/spreadsheetml/2017/richdata2" ref="B6:E63">
    <sortCondition ref="B6"/>
  </sortState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</dc:creator>
  <cp:lastModifiedBy>Ana</cp:lastModifiedBy>
  <cp:lastPrinted>2023-12-15T13:44:05Z</cp:lastPrinted>
  <dcterms:created xsi:type="dcterms:W3CDTF">2014-05-23T10:01:56Z</dcterms:created>
  <dcterms:modified xsi:type="dcterms:W3CDTF">2023-12-18T07:24:30Z</dcterms:modified>
</cp:coreProperties>
</file>